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24526"/>
  <workbookPr filterPrivacy="1"/>
  <bookViews>
    <workbookView xWindow="960" yWindow="0" windowWidth="25660" windowHeight="15020" tabRatio="500" activeTab="0"/>
  </bookViews>
  <sheets>
    <sheet name="Budget" sheetId="9" r:id="rId1"/>
  </sheets>
  <definedNames/>
  <calcPr calcId="140001"/>
  <extLst/>
</workbook>
</file>

<file path=xl/sharedStrings.xml><?xml version="1.0" encoding="utf-8"?>
<sst xmlns="http://schemas.openxmlformats.org/spreadsheetml/2006/main" count="98" uniqueCount="72">
  <si>
    <t>Dr. Robert Kadlec</t>
  </si>
  <si>
    <t>Expense Type</t>
  </si>
  <si>
    <t>Description</t>
  </si>
  <si>
    <t>Publicity</t>
  </si>
  <si>
    <t>Admin</t>
  </si>
  <si>
    <t>Catering</t>
  </si>
  <si>
    <t>Refreshments for 3 working meetings</t>
  </si>
  <si>
    <t>Dr. Ellen Carlin</t>
  </si>
  <si>
    <t>Dr. Asha George</t>
  </si>
  <si>
    <t>Ms. Patricia de la Sota</t>
  </si>
  <si>
    <t>Staff travel to satellite meetings, 4 trips, $1250 per trip</t>
  </si>
  <si>
    <t>Ms. Stephanie Marks (Intern)</t>
  </si>
  <si>
    <t>Launch event</t>
  </si>
  <si>
    <t>Lieberman (2 events, $2k per event)</t>
  </si>
  <si>
    <t>Shalala (1 events, $2k per event)</t>
  </si>
  <si>
    <t>Promotional items</t>
  </si>
  <si>
    <t>Poster, pens, stationery, etc.</t>
  </si>
  <si>
    <t>Thank you gifts</t>
  </si>
  <si>
    <t>Team mtg breakfast (12/18/2014)</t>
  </si>
  <si>
    <t>Editing final report</t>
  </si>
  <si>
    <t>Honoraria/meetings</t>
  </si>
  <si>
    <t>Launch event/ honoraria</t>
  </si>
  <si>
    <t>Launch event taxis</t>
  </si>
  <si>
    <t>Launch event/dinner</t>
  </si>
  <si>
    <t>Launch event/photographer</t>
  </si>
  <si>
    <t>Launch events/travel</t>
  </si>
  <si>
    <t>Launch event/travel</t>
  </si>
  <si>
    <t>Fundraising breakfast (2/10/2015)</t>
  </si>
  <si>
    <t>Design of posters and banner</t>
  </si>
  <si>
    <t>Printing of posters (3)</t>
  </si>
  <si>
    <t>Printing of banner (8x8)</t>
  </si>
  <si>
    <t>Salaries</t>
  </si>
  <si>
    <t>Travel/panelists</t>
  </si>
  <si>
    <t>Lieberman travel to public meetings (3 mtgs)</t>
  </si>
  <si>
    <t>Shalala travel to public meetings (3 mtgs)</t>
  </si>
  <si>
    <t>Lieberman travel to strategy mtg 4/30/2015</t>
  </si>
  <si>
    <t>Lieberman travel to working meetings (3 mtgs)</t>
  </si>
  <si>
    <t>Shalala travel to working meetings (2 mtgs)</t>
  </si>
  <si>
    <t>Travel/speakers</t>
  </si>
  <si>
    <t>Travel/staff</t>
  </si>
  <si>
    <t>De la Sota travel to DC for launch</t>
  </si>
  <si>
    <t>Staff travel to conferences, hearings, etc. at which to present findings. Hearings may include field hearings and if/when panel members need to be staffed at major conferences and other events.</t>
  </si>
  <si>
    <t>Total income</t>
  </si>
  <si>
    <t>Ultimate costs</t>
  </si>
  <si>
    <t>NYC launch event</t>
  </si>
  <si>
    <t>Needed Budget</t>
  </si>
  <si>
    <t>Honoraria X 5 Panel Members</t>
  </si>
  <si>
    <t>Honoraria X 2 Panel Members for half day</t>
  </si>
  <si>
    <t>Gifts for those that have provided logistical support</t>
  </si>
  <si>
    <t>Remaining</t>
  </si>
  <si>
    <t>Carlin travel to DC (3 working meetings, launch events, hotel)</t>
  </si>
  <si>
    <t>Single major launch event per GPG estimates, to include venue, catering, etc.</t>
  </si>
  <si>
    <t>Fundraising breakfast (11/17/2014)</t>
  </si>
  <si>
    <t xml:space="preserve">For speakers lacking travel budgets </t>
  </si>
  <si>
    <t>Honoraria for Panel chairs post-launch</t>
  </si>
  <si>
    <t>Travel/Lieberman</t>
  </si>
  <si>
    <t>Travel for Lieberman post-launch</t>
  </si>
  <si>
    <t>Wish List - to be funded if another industry grant is awarded</t>
  </si>
  <si>
    <t>Additional salary of $5K for three staff</t>
  </si>
  <si>
    <t>Dinner marking end of meeting phase, 1 April 2015</t>
  </si>
  <si>
    <t>Honoraria X 5 Panel Members for launch</t>
  </si>
  <si>
    <t>Professional photographer for launch</t>
  </si>
  <si>
    <t>Meeting room and audiovisual support (Hudson Institute)</t>
  </si>
  <si>
    <t>Design final report</t>
  </si>
  <si>
    <t>Printing final report</t>
  </si>
  <si>
    <t>Resources for Panel Members and Ex Officios</t>
  </si>
  <si>
    <t>Administrative supplies and costs</t>
  </si>
  <si>
    <t xml:space="preserve">Refreshments for 4 Study Panel meetings </t>
  </si>
  <si>
    <t>Transportation for launch</t>
  </si>
  <si>
    <t>Salon dinner</t>
  </si>
  <si>
    <t>Public relations</t>
  </si>
  <si>
    <r>
      <rPr>
        <b/>
        <sz val="14"/>
        <rFont val="Calibri"/>
        <family val="2"/>
        <scheme val="minor"/>
      </rPr>
      <t xml:space="preserve">Actual costs, plus </t>
    </r>
    <r>
      <rPr>
        <b/>
        <sz val="14"/>
        <color rgb="FF008000"/>
        <rFont val="Calibri"/>
        <family val="2"/>
        <scheme val="minor"/>
      </rPr>
      <t>estimated/minimum</t>
    </r>
    <r>
      <rPr>
        <b/>
        <sz val="14"/>
        <color rgb="FF3366FF"/>
        <rFont val="Calibri"/>
        <family val="2"/>
        <scheme val="minor"/>
      </rPr>
      <t xml:space="preserve"> </t>
    </r>
    <r>
      <rPr>
        <b/>
        <sz val="14"/>
        <rFont val="Calibri"/>
        <family val="2"/>
        <scheme val="minor"/>
      </rPr>
      <t>costs for other items we know we will have to pay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</si>
</sst>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[Red]#,##0.00"/>
  </numFmts>
  <fonts count="18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 val="single"/>
      <sz val="12"/>
      <color theme="10"/>
      <name val="Calibri"/>
      <family val="2"/>
      <scheme val="minor"/>
    </font>
    <font>
      <u val="single"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2"/>
      <color rgb="FF008000"/>
      <name val="Calibri"/>
      <family val="2"/>
      <scheme val="minor"/>
    </font>
    <font>
      <sz val="12"/>
      <color rgb="FF3366FF"/>
      <name val="Calibri"/>
      <family val="2"/>
      <scheme val="minor"/>
    </font>
    <font>
      <b/>
      <sz val="14"/>
      <color rgb="FF3366FF"/>
      <name val="Calibri"/>
      <family val="2"/>
      <scheme val="minor"/>
    </font>
    <font>
      <b/>
      <sz val="14"/>
      <color rgb="FF008000"/>
      <name val="Calibri"/>
      <family val="2"/>
      <scheme val="minor"/>
    </font>
    <font>
      <sz val="12"/>
      <color rgb="FF00800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</borders>
  <cellStyleXfs count="35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/>
    <xf numFmtId="0" fontId="3" fillId="0" borderId="0" xfId="0" applyFont="1"/>
    <xf numFmtId="0" fontId="0" fillId="0" borderId="0" xfId="0" applyAlignment="1">
      <alignment wrapText="1"/>
    </xf>
    <xf numFmtId="4" fontId="0" fillId="0" borderId="0" xfId="0" applyNumberFormat="1"/>
    <xf numFmtId="0" fontId="0" fillId="0" borderId="0" xfId="0" applyFill="1"/>
    <xf numFmtId="4" fontId="3" fillId="0" borderId="0" xfId="0" applyNumberFormat="1" applyFont="1" applyFill="1"/>
    <xf numFmtId="4" fontId="3" fillId="0" borderId="0" xfId="0" applyNumberFormat="1" applyFont="1"/>
    <xf numFmtId="0" fontId="0" fillId="0" borderId="0" xfId="0" applyAlignment="1">
      <alignment vertic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/>
    <xf numFmtId="164" fontId="3" fillId="0" borderId="0" xfId="0" applyNumberFormat="1" applyFont="1" applyFill="1"/>
    <xf numFmtId="0" fontId="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4" fontId="0" fillId="0" borderId="0" xfId="0" applyNumberFormat="1" applyFill="1"/>
    <xf numFmtId="4" fontId="3" fillId="0" borderId="0" xfId="0" applyNumberFormat="1" applyFont="1" applyFill="1" applyBorder="1"/>
    <xf numFmtId="0" fontId="8" fillId="0" borderId="0" xfId="0" applyFont="1" applyFill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3" fillId="0" borderId="0" xfId="0" applyFont="1" applyBorder="1" applyAlignment="1">
      <alignment horizontal="left" wrapText="1"/>
    </xf>
    <xf numFmtId="164" fontId="12" fillId="0" borderId="0" xfId="0" applyNumberFormat="1" applyFont="1" applyAlignment="1">
      <alignment horizontal="center" vertical="center" wrapText="1"/>
    </xf>
    <xf numFmtId="4" fontId="14" fillId="0" borderId="0" xfId="0" applyNumberFormat="1" applyFont="1" applyFill="1"/>
    <xf numFmtId="4" fontId="14" fillId="0" borderId="0" xfId="0" applyNumberFormat="1" applyFont="1"/>
    <xf numFmtId="4" fontId="15" fillId="0" borderId="0" xfId="0" applyNumberFormat="1" applyFont="1" applyFill="1"/>
    <xf numFmtId="0" fontId="7" fillId="0" borderId="0" xfId="0" applyFont="1" applyAlignment="1">
      <alignment wrapText="1"/>
    </xf>
    <xf numFmtId="4" fontId="7" fillId="0" borderId="0" xfId="0" applyNumberFormat="1" applyFont="1"/>
    <xf numFmtId="4" fontId="7" fillId="0" borderId="0" xfId="0" applyNumberFormat="1" applyFont="1" applyFill="1"/>
    <xf numFmtId="0" fontId="3" fillId="2" borderId="0" xfId="0" applyFont="1" applyFill="1" applyAlignment="1">
      <alignment wrapText="1"/>
    </xf>
    <xf numFmtId="4" fontId="3" fillId="2" borderId="0" xfId="0" applyNumberFormat="1" applyFont="1" applyFill="1"/>
    <xf numFmtId="4" fontId="10" fillId="2" borderId="0" xfId="0" applyNumberFormat="1" applyFont="1" applyFill="1"/>
    <xf numFmtId="0" fontId="0" fillId="3" borderId="1" xfId="0" applyFill="1" applyBorder="1" applyAlignment="1">
      <alignment wrapText="1"/>
    </xf>
    <xf numFmtId="4" fontId="7" fillId="3" borderId="1" xfId="0" applyNumberFormat="1" applyFont="1" applyFill="1" applyBorder="1"/>
    <xf numFmtId="4" fontId="14" fillId="3" borderId="1" xfId="0" applyNumberFormat="1" applyFont="1" applyFill="1" applyBorder="1"/>
    <xf numFmtId="0" fontId="4" fillId="3" borderId="1" xfId="0" applyFont="1" applyFill="1" applyBorder="1" applyAlignment="1">
      <alignment wrapText="1"/>
    </xf>
    <xf numFmtId="0" fontId="7" fillId="0" borderId="0" xfId="0" applyFont="1" applyBorder="1" applyAlignment="1">
      <alignment horizontal="left" wrapText="1"/>
    </xf>
    <xf numFmtId="0" fontId="16" fillId="0" borderId="0" xfId="0" applyFont="1"/>
    <xf numFmtId="0" fontId="11" fillId="0" borderId="0" xfId="0" applyFont="1"/>
    <xf numFmtId="4" fontId="4" fillId="0" borderId="0" xfId="0" applyNumberFormat="1" applyFont="1" applyFill="1"/>
    <xf numFmtId="4" fontId="15" fillId="0" borderId="0" xfId="0" applyNumberFormat="1" applyFont="1" applyFill="1"/>
    <xf numFmtId="0" fontId="0" fillId="0" borderId="0" xfId="0" applyFont="1" applyAlignment="1">
      <alignment horizontal="left" wrapText="1"/>
    </xf>
    <xf numFmtId="0" fontId="16" fillId="2" borderId="2" xfId="0" applyFont="1" applyFill="1" applyBorder="1" applyAlignment="1">
      <alignment wrapText="1"/>
    </xf>
    <xf numFmtId="4" fontId="16" fillId="2" borderId="3" xfId="0" applyNumberFormat="1" applyFont="1" applyFill="1" applyBorder="1"/>
    <xf numFmtId="0" fontId="16" fillId="2" borderId="4" xfId="0" applyFont="1" applyFill="1" applyBorder="1" applyAlignment="1">
      <alignment wrapText="1"/>
    </xf>
    <xf numFmtId="4" fontId="16" fillId="2" borderId="5" xfId="0" applyNumberFormat="1" applyFont="1" applyFill="1" applyBorder="1" applyAlignment="1">
      <alignment wrapText="1"/>
    </xf>
    <xf numFmtId="0" fontId="16" fillId="2" borderId="6" xfId="0" applyFont="1" applyFill="1" applyBorder="1" applyAlignment="1">
      <alignment horizontal="right" wrapText="1"/>
    </xf>
    <xf numFmtId="4" fontId="16" fillId="2" borderId="7" xfId="0" applyNumberFormat="1" applyFont="1" applyFill="1" applyBorder="1" applyAlignment="1">
      <alignment wrapText="1"/>
    </xf>
    <xf numFmtId="0" fontId="7" fillId="0" borderId="0" xfId="0" applyFont="1" applyFill="1" applyAlignment="1">
      <alignment wrapText="1"/>
    </xf>
    <xf numFmtId="0" fontId="3" fillId="0" borderId="8" xfId="0" applyFont="1" applyFill="1" applyBorder="1" applyAlignment="1">
      <alignment horizontal="left" wrapText="1"/>
    </xf>
  </cellXfs>
  <cellStyles count="33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Followed Hyperlink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  <cellStyle name="Hyperlink" xfId="36"/>
    <cellStyle name="Followed Hyperlink" xfId="37"/>
    <cellStyle name="Hyperlink" xfId="38"/>
    <cellStyle name="Followed Hyperlink" xfId="39"/>
    <cellStyle name="Followed Hyperlink" xfId="40"/>
    <cellStyle name="Followed Hyperlink" xfId="41"/>
    <cellStyle name="Followed Hyperlink" xfId="42"/>
    <cellStyle name="Followed Hyperlink" xfId="43"/>
    <cellStyle name="Followed Hyperlink" xfId="44"/>
    <cellStyle name="Followed Hyperlink" xfId="45"/>
    <cellStyle name="Followed Hyperlink" xfId="46"/>
    <cellStyle name="Followed Hyperlink" xfId="47"/>
    <cellStyle name="Followed Hyperlink" xfId="48"/>
    <cellStyle name="Followed Hyperlink" xfId="49"/>
    <cellStyle name="Followed Hyperlink" xfId="50"/>
    <cellStyle name="Followed Hyperlink" xfId="51"/>
    <cellStyle name="Followed Hyperlink" xfId="52"/>
    <cellStyle name="Followed Hyperlink" xfId="53"/>
    <cellStyle name="Followed Hyperlink" xfId="54"/>
    <cellStyle name="Followed Hyperlink" xfId="55"/>
    <cellStyle name="Followed Hyperlink" xfId="56"/>
    <cellStyle name="Followed Hyperlink" xfId="57"/>
    <cellStyle name="Followed Hyperlink" xfId="58"/>
    <cellStyle name="Followed Hyperlink" xfId="59"/>
    <cellStyle name="Followed Hyperlink" xfId="60"/>
    <cellStyle name="Followed Hyperlink" xfId="61"/>
    <cellStyle name="Followed Hyperlink" xfId="62"/>
    <cellStyle name="Followed Hyperlink" xfId="63"/>
    <cellStyle name="Followed Hyperlink" xfId="64"/>
    <cellStyle name="Followed Hyperlink" xfId="65"/>
    <cellStyle name="Followed Hyperlink" xfId="66"/>
    <cellStyle name="Followed Hyperlink" xfId="67"/>
    <cellStyle name="Followed Hyperlink" xfId="68"/>
    <cellStyle name="Followed Hyperlink" xfId="69"/>
    <cellStyle name="Followed Hyperlink" xfId="70"/>
    <cellStyle name="Followed Hyperlink" xfId="71"/>
    <cellStyle name="Followed Hyperlink" xfId="72"/>
    <cellStyle name="Followed Hyperlink" xfId="73"/>
    <cellStyle name="Followed Hyperlink" xfId="74"/>
    <cellStyle name="Followed Hyperlink" xfId="75"/>
    <cellStyle name="Followed Hyperlink" xfId="76"/>
    <cellStyle name="Followed Hyperlink" xfId="77"/>
    <cellStyle name="Followed Hyperlink" xfId="78"/>
    <cellStyle name="Followed Hyperlink" xfId="79"/>
    <cellStyle name="Followed Hyperlink" xfId="80"/>
    <cellStyle name="Followed Hyperlink" xfId="81"/>
    <cellStyle name="Followed Hyperlink" xfId="82"/>
    <cellStyle name="Followed Hyperlink" xfId="83"/>
    <cellStyle name="Followed Hyperlink" xfId="84"/>
    <cellStyle name="Followed Hyperlink" xfId="85"/>
    <cellStyle name="Followed Hyperlink" xfId="86"/>
    <cellStyle name="Followed Hyperlink" xfId="87"/>
    <cellStyle name="Followed Hyperlink" xfId="88"/>
    <cellStyle name="Followed Hyperlink" xfId="89"/>
    <cellStyle name="Followed Hyperlink" xfId="90"/>
    <cellStyle name="Followed Hyperlink" xfId="91"/>
    <cellStyle name="Followed Hyperlink" xfId="92"/>
    <cellStyle name="Followed Hyperlink" xfId="93"/>
    <cellStyle name="Followed Hyperlink" xfId="94"/>
    <cellStyle name="Followed Hyperlink" xfId="95"/>
    <cellStyle name="Followed Hyperlink" xfId="96"/>
    <cellStyle name="Followed Hyperlink" xfId="97"/>
    <cellStyle name="Followed Hyperlink" xfId="98"/>
    <cellStyle name="Followed Hyperlink" xfId="99"/>
    <cellStyle name="Followed Hyperlink" xfId="100"/>
    <cellStyle name="Followed Hyperlink" xfId="101"/>
    <cellStyle name="Followed Hyperlink" xfId="102"/>
    <cellStyle name="Followed Hyperlink" xfId="103"/>
    <cellStyle name="Followed Hyperlink" xfId="104"/>
    <cellStyle name="Followed Hyperlink" xfId="105"/>
    <cellStyle name="Followed Hyperlink" xfId="106"/>
    <cellStyle name="Followed Hyperlink" xfId="107"/>
    <cellStyle name="Followed Hyperlink" xfId="108"/>
    <cellStyle name="Followed Hyperlink" xfId="109"/>
    <cellStyle name="Followed Hyperlink" xfId="110"/>
    <cellStyle name="Followed Hyperlink" xfId="111"/>
    <cellStyle name="Followed Hyperlink" xfId="112"/>
    <cellStyle name="Followed Hyperlink" xfId="113"/>
    <cellStyle name="Followed Hyperlink" xfId="114"/>
    <cellStyle name="Followed Hyperlink" xfId="115"/>
    <cellStyle name="Followed Hyperlink" xfId="116"/>
    <cellStyle name="Followed Hyperlink" xfId="117"/>
    <cellStyle name="Followed Hyperlink" xfId="118"/>
    <cellStyle name="Followed Hyperlink" xfId="119"/>
    <cellStyle name="Followed Hyperlink" xfId="120"/>
    <cellStyle name="Followed Hyperlink" xfId="121"/>
    <cellStyle name="Followed Hyperlink" xfId="122"/>
    <cellStyle name="Followed Hyperlink" xfId="123"/>
    <cellStyle name="Followed Hyperlink" xfId="124"/>
    <cellStyle name="Followed Hyperlink" xfId="125"/>
    <cellStyle name="Followed Hyperlink" xfId="126"/>
    <cellStyle name="Followed Hyperlink" xfId="127"/>
    <cellStyle name="Followed Hyperlink" xfId="128"/>
    <cellStyle name="Followed Hyperlink" xfId="129"/>
    <cellStyle name="Followed Hyperlink" xfId="130"/>
    <cellStyle name="Followed Hyperlink" xfId="131"/>
    <cellStyle name="Followed Hyperlink" xfId="132"/>
    <cellStyle name="Followed Hyperlink" xfId="133"/>
    <cellStyle name="Followed Hyperlink" xfId="134"/>
    <cellStyle name="Followed Hyperlink" xfId="135"/>
    <cellStyle name="Followed Hyperlink" xfId="136"/>
    <cellStyle name="Followed Hyperlink" xfId="137"/>
    <cellStyle name="Followed Hyperlink" xfId="138"/>
    <cellStyle name="Followed Hyperlink" xfId="139"/>
    <cellStyle name="Followed Hyperlink" xfId="140"/>
    <cellStyle name="Followed Hyperlink" xfId="141"/>
    <cellStyle name="Followed Hyperlink" xfId="142"/>
    <cellStyle name="Followed Hyperlink" xfId="143"/>
    <cellStyle name="Followed Hyperlink" xfId="144"/>
    <cellStyle name="Followed Hyperlink" xfId="145"/>
    <cellStyle name="Followed Hyperlink" xfId="146"/>
    <cellStyle name="Followed Hyperlink" xfId="147"/>
    <cellStyle name="Followed Hyperlink" xfId="148"/>
    <cellStyle name="Followed Hyperlink" xfId="149"/>
    <cellStyle name="Followed Hyperlink" xfId="150"/>
    <cellStyle name="Followed Hyperlink" xfId="151"/>
    <cellStyle name="Followed Hyperlink" xfId="152"/>
    <cellStyle name="Followed Hyperlink" xfId="153"/>
    <cellStyle name="Followed Hyperlink" xfId="154"/>
    <cellStyle name="Followed Hyperlink" xfId="155"/>
    <cellStyle name="Followed Hyperlink" xfId="156"/>
    <cellStyle name="Followed Hyperlink" xfId="157"/>
    <cellStyle name="Followed Hyperlink" xfId="158"/>
    <cellStyle name="Followed Hyperlink" xfId="159"/>
    <cellStyle name="Followed Hyperlink" xfId="160"/>
    <cellStyle name="Followed Hyperlink" xfId="161"/>
    <cellStyle name="Followed Hyperlink" xfId="162"/>
    <cellStyle name="Followed Hyperlink" xfId="163"/>
    <cellStyle name="Followed Hyperlink" xfId="164"/>
    <cellStyle name="Followed Hyperlink" xfId="165"/>
    <cellStyle name="Followed Hyperlink" xfId="166"/>
    <cellStyle name="Followed Hyperlink" xfId="167"/>
    <cellStyle name="Followed Hyperlink" xfId="168"/>
    <cellStyle name="Followed Hyperlink" xfId="169"/>
    <cellStyle name="Followed Hyperlink" xfId="170"/>
    <cellStyle name="Followed Hyperlink" xfId="171"/>
    <cellStyle name="Followed Hyperlink" xfId="172"/>
    <cellStyle name="Followed Hyperlink" xfId="173"/>
    <cellStyle name="Followed Hyperlink" xfId="174"/>
    <cellStyle name="Followed Hyperlink" xfId="175"/>
    <cellStyle name="Followed Hyperlink" xfId="176"/>
    <cellStyle name="Followed Hyperlink" xfId="177"/>
    <cellStyle name="Followed Hyperlink" xfId="178"/>
    <cellStyle name="Followed Hyperlink" xfId="179"/>
    <cellStyle name="Followed Hyperlink" xfId="180"/>
    <cellStyle name="Followed Hyperlink" xfId="181"/>
    <cellStyle name="Followed Hyperlink" xfId="182"/>
    <cellStyle name="Followed Hyperlink" xfId="183"/>
    <cellStyle name="Followed Hyperlink" xfId="184"/>
    <cellStyle name="Followed Hyperlink" xfId="185"/>
    <cellStyle name="Followed Hyperlink" xfId="186"/>
    <cellStyle name="Followed Hyperlink" xfId="187"/>
    <cellStyle name="Followed Hyperlink" xfId="188"/>
    <cellStyle name="Followed Hyperlink" xfId="189"/>
    <cellStyle name="Followed Hyperlink" xfId="190"/>
    <cellStyle name="Followed Hyperlink" xfId="191"/>
    <cellStyle name="Followed Hyperlink" xfId="192"/>
    <cellStyle name="Followed Hyperlink" xfId="193"/>
    <cellStyle name="Followed Hyperlink" xfId="194"/>
    <cellStyle name="Followed Hyperlink" xfId="195"/>
    <cellStyle name="Followed Hyperlink" xfId="196"/>
    <cellStyle name="Followed Hyperlink" xfId="197"/>
    <cellStyle name="Followed Hyperlink" xfId="198"/>
    <cellStyle name="Followed Hyperlink" xfId="199"/>
    <cellStyle name="Followed Hyperlink" xfId="200"/>
    <cellStyle name="Followed Hyperlink" xfId="201"/>
    <cellStyle name="Followed Hyperlink" xfId="202"/>
    <cellStyle name="Followed Hyperlink" xfId="203"/>
    <cellStyle name="Followed Hyperlink" xfId="204"/>
    <cellStyle name="Followed Hyperlink" xfId="205"/>
    <cellStyle name="Followed Hyperlink" xfId="206"/>
    <cellStyle name="Followed Hyperlink" xfId="207"/>
    <cellStyle name="Followed Hyperlink" xfId="208"/>
    <cellStyle name="Followed Hyperlink" xfId="209"/>
    <cellStyle name="Followed Hyperlink" xfId="210"/>
    <cellStyle name="Followed Hyperlink" xfId="211"/>
    <cellStyle name="Followed Hyperlink" xfId="212"/>
    <cellStyle name="Followed Hyperlink" xfId="213"/>
    <cellStyle name="Followed Hyperlink" xfId="214"/>
    <cellStyle name="Followed Hyperlink" xfId="215"/>
    <cellStyle name="Followed Hyperlink" xfId="216"/>
    <cellStyle name="Followed Hyperlink" xfId="217"/>
    <cellStyle name="Followed Hyperlink" xfId="218"/>
    <cellStyle name="Followed Hyperlink" xfId="219"/>
    <cellStyle name="Followed Hyperlink" xfId="220"/>
    <cellStyle name="Followed Hyperlink" xfId="221"/>
    <cellStyle name="Followed Hyperlink" xfId="222"/>
    <cellStyle name="Followed Hyperlink" xfId="223"/>
    <cellStyle name="Followed Hyperlink" xfId="224"/>
    <cellStyle name="Followed Hyperlink" xfId="225"/>
    <cellStyle name="Followed Hyperlink" xfId="226"/>
    <cellStyle name="Followed Hyperlink" xfId="227"/>
    <cellStyle name="Normal 2" xfId="228"/>
    <cellStyle name="Hyperlink 2" xfId="229"/>
    <cellStyle name="Followed Hyperlink" xfId="230"/>
    <cellStyle name="Followed Hyperlink" xfId="231"/>
    <cellStyle name="Followed Hyperlink" xfId="232"/>
    <cellStyle name="Followed Hyperlink" xfId="233"/>
    <cellStyle name="Followed Hyperlink" xfId="234"/>
    <cellStyle name="Followed Hyperlink" xfId="235"/>
    <cellStyle name="Followed Hyperlink" xfId="236"/>
    <cellStyle name="Followed Hyperlink" xfId="237"/>
    <cellStyle name="Followed Hyperlink" xfId="238"/>
    <cellStyle name="Followed Hyperlink" xfId="239"/>
    <cellStyle name="Followed Hyperlink" xfId="240"/>
    <cellStyle name="Followed Hyperlink" xfId="241"/>
    <cellStyle name="Followed Hyperlink" xfId="242"/>
    <cellStyle name="Followed Hyperlink" xfId="243"/>
    <cellStyle name="Followed Hyperlink" xfId="244"/>
    <cellStyle name="Followed Hyperlink" xfId="245"/>
    <cellStyle name="Followed Hyperlink" xfId="246"/>
    <cellStyle name="Followed Hyperlink" xfId="247"/>
    <cellStyle name="Followed Hyperlink" xfId="248"/>
    <cellStyle name="Followed Hyperlink" xfId="249"/>
    <cellStyle name="Followed Hyperlink" xfId="250"/>
    <cellStyle name="Followed Hyperlink" xfId="251"/>
    <cellStyle name="Followed Hyperlink" xfId="252"/>
    <cellStyle name="Followed Hyperlink" xfId="253"/>
    <cellStyle name="Followed Hyperlink" xfId="254"/>
    <cellStyle name="Followed Hyperlink" xfId="255"/>
    <cellStyle name="Followed Hyperlink" xfId="256"/>
    <cellStyle name="Followed Hyperlink" xfId="257"/>
    <cellStyle name="Followed Hyperlink" xfId="258"/>
    <cellStyle name="Followed Hyperlink" xfId="259"/>
    <cellStyle name="Followed Hyperlink" xfId="260"/>
    <cellStyle name="Followed Hyperlink" xfId="261"/>
    <cellStyle name="Followed Hyperlink" xfId="262"/>
    <cellStyle name="Followed Hyperlink" xfId="263"/>
    <cellStyle name="Followed Hyperlink" xfId="264"/>
    <cellStyle name="Followed Hyperlink" xfId="265"/>
    <cellStyle name="Followed Hyperlink" xfId="266"/>
    <cellStyle name="Followed Hyperlink" xfId="267"/>
    <cellStyle name="Followed Hyperlink" xfId="268"/>
    <cellStyle name="Followed Hyperlink" xfId="269"/>
    <cellStyle name="Followed Hyperlink" xfId="270"/>
    <cellStyle name="Followed Hyperlink" xfId="271"/>
    <cellStyle name="Followed Hyperlink" xfId="272"/>
    <cellStyle name="Followed Hyperlink" xfId="273"/>
    <cellStyle name="Followed Hyperlink" xfId="274"/>
    <cellStyle name="Followed Hyperlink" xfId="275"/>
    <cellStyle name="Followed Hyperlink" xfId="276"/>
    <cellStyle name="Followed Hyperlink" xfId="277"/>
    <cellStyle name="Followed Hyperlink" xfId="278"/>
    <cellStyle name="Followed Hyperlink" xfId="279"/>
    <cellStyle name="Followed Hyperlink" xfId="280"/>
    <cellStyle name="Followed Hyperlink" xfId="281"/>
    <cellStyle name="Followed Hyperlink" xfId="282"/>
    <cellStyle name="Followed Hyperlink" xfId="283"/>
    <cellStyle name="Followed Hyperlink" xfId="284"/>
    <cellStyle name="Followed Hyperlink" xfId="285"/>
    <cellStyle name="Followed Hyperlink" xfId="286"/>
    <cellStyle name="Followed Hyperlink" xfId="287"/>
    <cellStyle name="Followed Hyperlink" xfId="288"/>
    <cellStyle name="Followed Hyperlink" xfId="289"/>
    <cellStyle name="Followed Hyperlink" xfId="290"/>
    <cellStyle name="Followed Hyperlink" xfId="291"/>
    <cellStyle name="Followed Hyperlink" xfId="292"/>
    <cellStyle name="Followed Hyperlink" xfId="293"/>
    <cellStyle name="Followed Hyperlink" xfId="294"/>
    <cellStyle name="Followed Hyperlink" xfId="295"/>
    <cellStyle name="Followed Hyperlink" xfId="296"/>
    <cellStyle name="Followed Hyperlink" xfId="297"/>
    <cellStyle name="Followed Hyperlink" xfId="298"/>
    <cellStyle name="Followed Hyperlink" xfId="299"/>
    <cellStyle name="Followed Hyperlink" xfId="300"/>
    <cellStyle name="Followed Hyperlink" xfId="301"/>
    <cellStyle name="Followed Hyperlink" xfId="302"/>
    <cellStyle name="Followed Hyperlink" xfId="303"/>
    <cellStyle name="Followed Hyperlink" xfId="304"/>
    <cellStyle name="Followed Hyperlink" xfId="305"/>
    <cellStyle name="Followed Hyperlink" xfId="306"/>
    <cellStyle name="Followed Hyperlink" xfId="307"/>
    <cellStyle name="Followed Hyperlink" xfId="308"/>
    <cellStyle name="Followed Hyperlink" xfId="309"/>
    <cellStyle name="Followed Hyperlink" xfId="310"/>
    <cellStyle name="Followed Hyperlink" xfId="311"/>
    <cellStyle name="Followed Hyperlink" xfId="312"/>
    <cellStyle name="Followed Hyperlink" xfId="313"/>
    <cellStyle name="Followed Hyperlink" xfId="314"/>
    <cellStyle name="Followed Hyperlink" xfId="315"/>
    <cellStyle name="Followed Hyperlink" xfId="316"/>
    <cellStyle name="Followed Hyperlink" xfId="317"/>
    <cellStyle name="Followed Hyperlink" xfId="318"/>
    <cellStyle name="Followed Hyperlink" xfId="319"/>
    <cellStyle name="Followed Hyperlink" xfId="320"/>
    <cellStyle name="Followed Hyperlink" xfId="321"/>
    <cellStyle name="Followed Hyperlink" xfId="322"/>
    <cellStyle name="Followed Hyperlink" xfId="323"/>
    <cellStyle name="Followed Hyperlink" xfId="324"/>
    <cellStyle name="Followed Hyperlink" xfId="325"/>
    <cellStyle name="Followed Hyperlink" xfId="326"/>
    <cellStyle name="Followed Hyperlink" xfId="327"/>
    <cellStyle name="Followed Hyperlink" xfId="328"/>
    <cellStyle name="Followed Hyperlink" xfId="329"/>
    <cellStyle name="Followed Hyperlink" xfId="330"/>
    <cellStyle name="Followed Hyperlink" xfId="331"/>
    <cellStyle name="Followed Hyperlink" xfId="332"/>
    <cellStyle name="Followed Hyperlink" xfId="333"/>
    <cellStyle name="Followed Hyperlink" xfId="334"/>
    <cellStyle name="Followed Hyperlink" xfId="335"/>
    <cellStyle name="Followed Hyperlink" xfId="336"/>
    <cellStyle name="Followed Hyperlink" xfId="337"/>
    <cellStyle name="Followed Hyperlink" xfId="338"/>
    <cellStyle name="Followed Hyperlink" xfId="339"/>
    <cellStyle name="Followed Hyperlink" xfId="340"/>
    <cellStyle name="Followed Hyperlink" xfId="341"/>
    <cellStyle name="Followed Hyperlink" xfId="342"/>
    <cellStyle name="Followed Hyperlink" xfId="343"/>
    <cellStyle name="Followed Hyperlink" xfId="344"/>
    <cellStyle name="Followed Hyperlink" xfId="345"/>
    <cellStyle name="Followed Hyperlink" xfId="346"/>
    <cellStyle name="Followed Hyperlink" xfId="347"/>
    <cellStyle name="Followed Hyperlink" xfId="348"/>
    <cellStyle name="Followed Hyperlink" xfId="349"/>
    <cellStyle name="Followed Hyperlink" xfId="35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tabSelected="1" zoomScale="125" zoomScaleNormal="125" zoomScalePageLayoutView="125" workbookViewId="0" topLeftCell="A1">
      <pane ySplit="1" topLeftCell="A2" activePane="bottomLeft" state="frozen"/>
      <selection pane="bottomLeft" activeCell="D2" sqref="D2"/>
    </sheetView>
  </sheetViews>
  <sheetFormatPr defaultColWidth="8.875" defaultRowHeight="15.75"/>
  <cols>
    <col min="1" max="1" width="24.625" style="2" customWidth="1"/>
    <col min="2" max="2" width="64.125" style="2" customWidth="1"/>
    <col min="3" max="3" width="15.50390625" style="0" customWidth="1"/>
    <col min="4" max="4" width="28.00390625" style="9" customWidth="1"/>
    <col min="5" max="5" width="11.00390625" style="0" bestFit="1" customWidth="1"/>
  </cols>
  <sheetData>
    <row r="1" spans="1:4" s="16" customFormat="1" ht="93" customHeight="1">
      <c r="A1" s="15" t="s">
        <v>1</v>
      </c>
      <c r="B1" s="15" t="s">
        <v>2</v>
      </c>
      <c r="C1" s="15" t="s">
        <v>45</v>
      </c>
      <c r="D1" s="18" t="s">
        <v>71</v>
      </c>
    </row>
    <row r="2" spans="1:4" ht="15.75">
      <c r="A2" s="2" t="s">
        <v>4</v>
      </c>
      <c r="B2" s="2" t="s">
        <v>18</v>
      </c>
      <c r="C2" s="3">
        <v>114.49</v>
      </c>
      <c r="D2" s="13">
        <v>114.49</v>
      </c>
    </row>
    <row r="3" spans="1:4" ht="15.75">
      <c r="A3" s="2" t="s">
        <v>4</v>
      </c>
      <c r="B3" s="2" t="s">
        <v>62</v>
      </c>
      <c r="C3" s="3">
        <v>25000</v>
      </c>
      <c r="D3" s="13">
        <v>25000</v>
      </c>
    </row>
    <row r="4" spans="1:4" ht="15.75">
      <c r="A4" s="22" t="s">
        <v>4</v>
      </c>
      <c r="B4" s="22" t="s">
        <v>19</v>
      </c>
      <c r="C4" s="23">
        <v>1250</v>
      </c>
      <c r="D4" s="24">
        <v>1250</v>
      </c>
    </row>
    <row r="5" spans="1:4" ht="15.75">
      <c r="A5" s="2" t="s">
        <v>4</v>
      </c>
      <c r="B5" s="2" t="s">
        <v>63</v>
      </c>
      <c r="C5" s="3">
        <v>7000</v>
      </c>
      <c r="D5" s="24">
        <v>7000</v>
      </c>
    </row>
    <row r="6" spans="1:4" ht="15.75">
      <c r="A6" s="2" t="s">
        <v>4</v>
      </c>
      <c r="B6" s="2" t="s">
        <v>64</v>
      </c>
      <c r="C6" s="3">
        <v>10800</v>
      </c>
      <c r="D6" s="19">
        <v>10800</v>
      </c>
    </row>
    <row r="7" spans="1:4" ht="15.75">
      <c r="A7" s="8" t="s">
        <v>4</v>
      </c>
      <c r="B7" s="8" t="s">
        <v>65</v>
      </c>
      <c r="C7" s="13">
        <v>234.54</v>
      </c>
      <c r="D7" s="24">
        <v>234.54</v>
      </c>
    </row>
    <row r="8" spans="1:4" ht="15.75">
      <c r="A8" s="8" t="s">
        <v>4</v>
      </c>
      <c r="B8" s="8" t="s">
        <v>66</v>
      </c>
      <c r="C8" s="13">
        <v>500</v>
      </c>
      <c r="D8" s="36">
        <v>500</v>
      </c>
    </row>
    <row r="9" spans="1:4" ht="15.75">
      <c r="A9" s="8" t="s">
        <v>5</v>
      </c>
      <c r="B9" s="8" t="s">
        <v>67</v>
      </c>
      <c r="C9" s="13">
        <v>6783.73</v>
      </c>
      <c r="D9" s="13">
        <v>6783.73</v>
      </c>
    </row>
    <row r="10" spans="1:4" ht="15.75">
      <c r="A10" s="8" t="s">
        <v>5</v>
      </c>
      <c r="B10" s="8" t="s">
        <v>6</v>
      </c>
      <c r="C10" s="13">
        <v>459.52</v>
      </c>
      <c r="D10" s="13">
        <v>459.52</v>
      </c>
    </row>
    <row r="11" spans="1:4" ht="15.75">
      <c r="A11" s="8" t="s">
        <v>5</v>
      </c>
      <c r="B11" s="8" t="s">
        <v>59</v>
      </c>
      <c r="C11" s="13">
        <v>2699.77</v>
      </c>
      <c r="D11" s="13">
        <v>2699.77</v>
      </c>
    </row>
    <row r="12" spans="1:4" ht="15.75">
      <c r="A12" s="8" t="s">
        <v>20</v>
      </c>
      <c r="B12" s="8" t="s">
        <v>46</v>
      </c>
      <c r="C12" s="13">
        <v>196000</v>
      </c>
      <c r="D12" s="13">
        <v>196000</v>
      </c>
    </row>
    <row r="13" spans="1:4" ht="16.75" customHeight="1">
      <c r="A13" s="8" t="s">
        <v>12</v>
      </c>
      <c r="B13" s="8" t="s">
        <v>51</v>
      </c>
      <c r="C13" s="13">
        <v>26000</v>
      </c>
      <c r="D13" s="21">
        <v>18900</v>
      </c>
    </row>
    <row r="14" spans="1:4" ht="15.75">
      <c r="A14" s="8" t="s">
        <v>21</v>
      </c>
      <c r="B14" s="8" t="s">
        <v>60</v>
      </c>
      <c r="C14" s="13">
        <v>44000</v>
      </c>
      <c r="D14" s="19">
        <v>44000</v>
      </c>
    </row>
    <row r="15" spans="1:4" ht="15.75">
      <c r="A15" s="8" t="s">
        <v>22</v>
      </c>
      <c r="B15" s="8" t="s">
        <v>68</v>
      </c>
      <c r="C15" s="13">
        <v>300</v>
      </c>
      <c r="D15" s="19">
        <v>300</v>
      </c>
    </row>
    <row r="16" spans="1:4" ht="17.5" customHeight="1">
      <c r="A16" s="8" t="s">
        <v>23</v>
      </c>
      <c r="B16" s="8" t="s">
        <v>69</v>
      </c>
      <c r="C16" s="13">
        <v>6000</v>
      </c>
      <c r="D16" s="19">
        <v>6000</v>
      </c>
    </row>
    <row r="17" spans="1:4" ht="15.75">
      <c r="A17" s="8" t="s">
        <v>24</v>
      </c>
      <c r="B17" s="8" t="s">
        <v>61</v>
      </c>
      <c r="C17" s="24">
        <v>1500</v>
      </c>
      <c r="D17" s="19">
        <v>1500</v>
      </c>
    </row>
    <row r="18" spans="1:4" ht="15.75">
      <c r="A18" s="8" t="s">
        <v>25</v>
      </c>
      <c r="B18" s="8" t="s">
        <v>13</v>
      </c>
      <c r="C18" s="13">
        <v>4000</v>
      </c>
      <c r="D18" s="19">
        <v>4000</v>
      </c>
    </row>
    <row r="19" spans="1:4" ht="15.75">
      <c r="A19" s="8" t="s">
        <v>26</v>
      </c>
      <c r="B19" s="8" t="s">
        <v>14</v>
      </c>
      <c r="C19" s="13">
        <v>2000</v>
      </c>
      <c r="D19" s="19">
        <v>2000</v>
      </c>
    </row>
    <row r="20" spans="1:4" ht="15.75">
      <c r="A20" s="8" t="s">
        <v>44</v>
      </c>
      <c r="B20" s="8" t="s">
        <v>47</v>
      </c>
      <c r="C20" s="13">
        <v>9000</v>
      </c>
      <c r="D20" s="19">
        <v>9000</v>
      </c>
    </row>
    <row r="21" spans="1:4" ht="15.75">
      <c r="A21" s="44" t="s">
        <v>15</v>
      </c>
      <c r="B21" s="8" t="s">
        <v>16</v>
      </c>
      <c r="C21" s="13">
        <v>655.34</v>
      </c>
      <c r="D21" s="24">
        <v>655.34</v>
      </c>
    </row>
    <row r="22" spans="1:4" ht="15.75">
      <c r="A22" s="8" t="s">
        <v>3</v>
      </c>
      <c r="B22" s="8" t="s">
        <v>52</v>
      </c>
      <c r="C22" s="13">
        <v>1563.08</v>
      </c>
      <c r="D22" s="13">
        <v>1563.08</v>
      </c>
    </row>
    <row r="23" spans="1:4" ht="16.5" customHeight="1">
      <c r="A23" s="2" t="s">
        <v>3</v>
      </c>
      <c r="B23" s="2" t="s">
        <v>27</v>
      </c>
      <c r="C23" s="3">
        <v>97.41</v>
      </c>
      <c r="D23" s="13">
        <v>97.41</v>
      </c>
    </row>
    <row r="24" spans="1:4" ht="16.5" customHeight="1">
      <c r="A24" s="2" t="s">
        <v>3</v>
      </c>
      <c r="B24" s="2" t="s">
        <v>70</v>
      </c>
      <c r="C24" s="3">
        <v>97000</v>
      </c>
      <c r="D24" s="13">
        <v>97000</v>
      </c>
    </row>
    <row r="25" spans="1:4" ht="15.75">
      <c r="A25" s="8" t="s">
        <v>3</v>
      </c>
      <c r="B25" s="8" t="s">
        <v>28</v>
      </c>
      <c r="C25" s="13">
        <v>2000</v>
      </c>
      <c r="D25" s="21">
        <v>2000</v>
      </c>
    </row>
    <row r="26" spans="1:4" ht="15.75">
      <c r="A26" s="8" t="s">
        <v>3</v>
      </c>
      <c r="B26" s="8" t="s">
        <v>29</v>
      </c>
      <c r="C26" s="13">
        <v>660</v>
      </c>
      <c r="D26" s="21">
        <v>660</v>
      </c>
    </row>
    <row r="27" spans="1:4" ht="15.75">
      <c r="A27" s="8" t="s">
        <v>3</v>
      </c>
      <c r="B27" s="8" t="s">
        <v>30</v>
      </c>
      <c r="C27" s="13">
        <v>1200</v>
      </c>
      <c r="D27" s="21">
        <v>1200</v>
      </c>
    </row>
    <row r="28" spans="1:4" ht="15.75">
      <c r="A28" s="2" t="s">
        <v>31</v>
      </c>
      <c r="B28" s="2" t="s">
        <v>0</v>
      </c>
      <c r="C28" s="3">
        <v>25000</v>
      </c>
      <c r="D28" s="20">
        <v>25000</v>
      </c>
    </row>
    <row r="29" spans="1:4" ht="15.75">
      <c r="A29" s="2" t="s">
        <v>31</v>
      </c>
      <c r="B29" s="2" t="s">
        <v>7</v>
      </c>
      <c r="C29" s="3">
        <v>25000</v>
      </c>
      <c r="D29" s="20">
        <v>25000</v>
      </c>
    </row>
    <row r="30" spans="1:4" ht="15.75">
      <c r="A30" s="2" t="s">
        <v>31</v>
      </c>
      <c r="B30" s="2" t="s">
        <v>8</v>
      </c>
      <c r="C30" s="3">
        <v>25000</v>
      </c>
      <c r="D30" s="20">
        <v>25000</v>
      </c>
    </row>
    <row r="31" spans="1:4" ht="15.75">
      <c r="A31" s="2" t="s">
        <v>31</v>
      </c>
      <c r="B31" s="2" t="s">
        <v>9</v>
      </c>
      <c r="C31" s="3">
        <v>25000</v>
      </c>
      <c r="D31" s="20">
        <v>25000</v>
      </c>
    </row>
    <row r="32" spans="1:4" ht="15.75">
      <c r="A32" s="2" t="s">
        <v>31</v>
      </c>
      <c r="B32" s="2" t="s">
        <v>11</v>
      </c>
      <c r="C32" s="3">
        <v>2500</v>
      </c>
      <c r="D32" s="20">
        <v>2500</v>
      </c>
    </row>
    <row r="33" spans="1:4" ht="16.75" customHeight="1">
      <c r="A33" s="2" t="s">
        <v>17</v>
      </c>
      <c r="B33" s="2" t="s">
        <v>48</v>
      </c>
      <c r="C33" s="3">
        <v>500</v>
      </c>
      <c r="D33" s="20">
        <v>500</v>
      </c>
    </row>
    <row r="34" spans="1:4" ht="15.75">
      <c r="A34" s="8" t="s">
        <v>32</v>
      </c>
      <c r="B34" s="8" t="s">
        <v>33</v>
      </c>
      <c r="C34" s="13">
        <v>3891.18</v>
      </c>
      <c r="D34" s="13">
        <v>3891.18</v>
      </c>
    </row>
    <row r="35" spans="1:4" ht="15.75">
      <c r="A35" s="8" t="s">
        <v>32</v>
      </c>
      <c r="B35" s="8" t="s">
        <v>34</v>
      </c>
      <c r="C35" s="13">
        <v>3303.9</v>
      </c>
      <c r="D35" s="13">
        <v>3303.9</v>
      </c>
    </row>
    <row r="36" spans="1:4" ht="15.75">
      <c r="A36" s="8" t="s">
        <v>32</v>
      </c>
      <c r="B36" s="8" t="s">
        <v>35</v>
      </c>
      <c r="C36" s="13">
        <v>1144.12</v>
      </c>
      <c r="D36" s="13">
        <v>1144.12</v>
      </c>
    </row>
    <row r="37" spans="1:4" ht="15.75">
      <c r="A37" s="8" t="s">
        <v>32</v>
      </c>
      <c r="B37" s="8" t="s">
        <v>36</v>
      </c>
      <c r="C37" s="13">
        <v>3488.38</v>
      </c>
      <c r="D37" s="13">
        <v>3488.38</v>
      </c>
    </row>
    <row r="38" spans="1:4" ht="15.75">
      <c r="A38" s="8" t="s">
        <v>32</v>
      </c>
      <c r="B38" s="8" t="s">
        <v>37</v>
      </c>
      <c r="C38" s="13">
        <v>2000</v>
      </c>
      <c r="D38" s="35">
        <v>1623.94</v>
      </c>
    </row>
    <row r="39" spans="1:4" ht="15" customHeight="1">
      <c r="A39" s="8" t="s">
        <v>38</v>
      </c>
      <c r="B39" s="8" t="s">
        <v>53</v>
      </c>
      <c r="C39" s="13">
        <v>5183.19</v>
      </c>
      <c r="D39" s="13">
        <v>5183.19</v>
      </c>
    </row>
    <row r="40" spans="1:4" ht="15" customHeight="1">
      <c r="A40" s="8" t="s">
        <v>39</v>
      </c>
      <c r="B40" s="8" t="s">
        <v>10</v>
      </c>
      <c r="C40" s="13">
        <v>926.84</v>
      </c>
      <c r="D40" s="13">
        <v>926.84</v>
      </c>
    </row>
    <row r="41" spans="1:4" ht="15.75">
      <c r="A41" s="8" t="s">
        <v>39</v>
      </c>
      <c r="B41" s="8" t="s">
        <v>50</v>
      </c>
      <c r="C41" s="13">
        <v>2000</v>
      </c>
      <c r="D41" s="21">
        <v>2000</v>
      </c>
    </row>
    <row r="42" spans="1:4" s="4" customFormat="1" ht="15.75">
      <c r="A42" s="8" t="s">
        <v>39</v>
      </c>
      <c r="B42" s="8" t="s">
        <v>40</v>
      </c>
      <c r="C42" s="13">
        <v>1500</v>
      </c>
      <c r="D42" s="21">
        <v>1500</v>
      </c>
    </row>
    <row r="43" spans="1:4" ht="15.75">
      <c r="A43" s="25"/>
      <c r="B43" s="25"/>
      <c r="C43" s="26">
        <f>SUM(C2:C42)</f>
        <v>573255.49</v>
      </c>
      <c r="D43" s="27">
        <f>SUM(D2:D42)</f>
        <v>565779.4299999999</v>
      </c>
    </row>
    <row r="44" spans="1:4" ht="15.75">
      <c r="A44" s="25"/>
      <c r="B44" s="25"/>
      <c r="C44" s="26"/>
      <c r="D44" s="27"/>
    </row>
    <row r="45" spans="1:4" ht="32" customHeight="1">
      <c r="A45" s="45" t="s">
        <v>57</v>
      </c>
      <c r="B45" s="45"/>
      <c r="C45" s="45"/>
      <c r="D45" s="45"/>
    </row>
    <row r="46" spans="1:4" ht="16.75" customHeight="1">
      <c r="A46" s="28" t="s">
        <v>20</v>
      </c>
      <c r="B46" s="28" t="s">
        <v>54</v>
      </c>
      <c r="C46" s="29">
        <v>10000</v>
      </c>
      <c r="D46" s="30">
        <v>10000</v>
      </c>
    </row>
    <row r="47" spans="1:4" ht="18.5" customHeight="1">
      <c r="A47" s="28" t="s">
        <v>55</v>
      </c>
      <c r="B47" s="28" t="s">
        <v>56</v>
      </c>
      <c r="C47" s="29">
        <v>2000</v>
      </c>
      <c r="D47" s="30">
        <v>2000</v>
      </c>
    </row>
    <row r="48" spans="1:4" ht="49.25" customHeight="1">
      <c r="A48" s="28" t="s">
        <v>39</v>
      </c>
      <c r="B48" s="28" t="s">
        <v>41</v>
      </c>
      <c r="C48" s="29">
        <v>5000</v>
      </c>
      <c r="D48" s="30">
        <v>5000</v>
      </c>
    </row>
    <row r="49" spans="1:4" ht="16.75" customHeight="1">
      <c r="A49" s="28" t="s">
        <v>31</v>
      </c>
      <c r="B49" s="31" t="s">
        <v>58</v>
      </c>
      <c r="C49" s="29">
        <v>15000</v>
      </c>
      <c r="D49" s="30">
        <v>15000</v>
      </c>
    </row>
    <row r="50" spans="3:4" ht="15.75">
      <c r="C50" s="6">
        <f>SUM(C46:C49)</f>
        <v>32000</v>
      </c>
      <c r="D50" s="5">
        <f>SUM(D46:D49)</f>
        <v>32000</v>
      </c>
    </row>
    <row r="51" spans="1:4" s="1" customFormat="1" ht="15.75">
      <c r="A51" s="11"/>
      <c r="B51" s="11"/>
      <c r="C51" s="14"/>
      <c r="D51" s="9"/>
    </row>
    <row r="52" spans="1:4" ht="20.25" customHeight="1" thickBot="1">
      <c r="A52" s="11"/>
      <c r="B52" s="12"/>
      <c r="C52" s="1"/>
      <c r="D52" s="10"/>
    </row>
    <row r="53" spans="1:7" s="1" customFormat="1" ht="15.75">
      <c r="A53" s="38" t="s">
        <v>42</v>
      </c>
      <c r="B53" s="39">
        <v>573012</v>
      </c>
      <c r="C53" s="34"/>
      <c r="D53" s="37"/>
      <c r="E53" s="37"/>
      <c r="F53" s="37"/>
      <c r="G53" s="37"/>
    </row>
    <row r="54" spans="1:7" ht="15.75" customHeight="1">
      <c r="A54" s="40" t="s">
        <v>43</v>
      </c>
      <c r="B54" s="41">
        <f>D43</f>
        <v>565779.4299999999</v>
      </c>
      <c r="C54" s="32"/>
      <c r="D54" s="37"/>
      <c r="E54" s="37"/>
      <c r="F54" s="37"/>
      <c r="G54" s="37"/>
    </row>
    <row r="55" spans="1:4" s="1" customFormat="1" ht="16" thickBot="1">
      <c r="A55" s="42" t="s">
        <v>49</v>
      </c>
      <c r="B55" s="43">
        <f>B53-B54</f>
        <v>7232.570000000065</v>
      </c>
      <c r="C55" s="32"/>
      <c r="D55" s="9"/>
    </row>
    <row r="56" spans="1:4" s="1" customFormat="1" ht="15.75">
      <c r="A56" s="17"/>
      <c r="B56" s="11"/>
      <c r="C56" s="33"/>
      <c r="D56" s="9"/>
    </row>
    <row r="57" spans="1:3" ht="15.75">
      <c r="A57" s="12"/>
      <c r="B57" s="12"/>
      <c r="C57" s="4"/>
    </row>
    <row r="58" spans="1:2" ht="15.75">
      <c r="A58" s="12"/>
      <c r="B58" s="12"/>
    </row>
    <row r="59" spans="1:2" ht="15.75">
      <c r="A59" s="12"/>
      <c r="B59" s="12"/>
    </row>
    <row r="60" spans="1:2" ht="15.75">
      <c r="A60" s="12"/>
      <c r="B60" s="12"/>
    </row>
    <row r="61" spans="1:2" ht="15.75">
      <c r="A61" s="12"/>
      <c r="B61" s="12"/>
    </row>
    <row r="62" spans="1:2" ht="15.75">
      <c r="A62" s="12"/>
      <c r="B62" s="12"/>
    </row>
    <row r="64" ht="15.75">
      <c r="B64" s="7"/>
    </row>
    <row r="65" ht="15.75">
      <c r="B65" s="7"/>
    </row>
    <row r="66" ht="15.75">
      <c r="B66" s="7"/>
    </row>
  </sheetData>
  <mergeCells count="1">
    <mergeCell ref="A45:D45"/>
  </mergeCells>
  <printOptions gridLines="1"/>
  <pageMargins left="0.25" right="0.25" top="0.75" bottom="0.75" header="0.3" footer="0.3"/>
  <pageSetup horizontalDpi="600" verticalDpi="600" orientation="landscape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2f26616-5f5b-4739-b1e6-4dcc19d028a9">
      <UserInfo>
        <DisplayName>robert kadlec</DisplayName>
        <AccountId>9</AccountId>
        <AccountType/>
      </UserInfo>
      <UserInfo>
        <DisplayName>Ellen Carlin</DisplayName>
        <AccountId>7</AccountId>
        <AccountType/>
      </UserInfo>
      <UserInfo>
        <DisplayName>Asha George</DisplayName>
        <AccountId>8</AccountId>
        <AccountType/>
      </UserInfo>
      <UserInfo>
        <DisplayName>Stephanie Marks</DisplayName>
        <AccountId>14</AccountId>
        <AccountType/>
      </UserInfo>
      <UserInfo>
        <DisplayName>markss10@mail.wlu.edu</DisplayName>
        <AccountId>10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6B3FCF6DA68C44861D9C017204E101" ma:contentTypeVersion="1" ma:contentTypeDescription="Create a new document." ma:contentTypeScope="" ma:versionID="9e1a40e78dca332b165f6da55999f5bd">
  <xsd:schema xmlns:xsd="http://www.w3.org/2001/XMLSchema" xmlns:xs="http://www.w3.org/2001/XMLSchema" xmlns:p="http://schemas.microsoft.com/office/2006/metadata/properties" xmlns:ns3="52f26616-5f5b-4739-b1e6-4dcc19d028a9" targetNamespace="http://schemas.microsoft.com/office/2006/metadata/properties" ma:root="true" ma:fieldsID="9cf6bec7f835b0fa9e663d205438243c" ns3:_="">
    <xsd:import namespace="52f26616-5f5b-4739-b1e6-4dcc19d028a9"/>
    <xsd:element name="properties">
      <xsd:complexType>
        <xsd:sequence>
          <xsd:element name="documentManagement">
            <xsd:complexType>
              <xsd:all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f26616-5f5b-4739-b1e6-4dcc19d028a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8E7D0EF-5537-41D9-8936-634D61BCF729}">
  <ds:schemaRefs>
    <ds:schemaRef ds:uri="http://purl.org/dc/dcmitype/"/>
    <ds:schemaRef ds:uri="http://purl.org/dc/terms/"/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52f26616-5f5b-4739-b1e6-4dcc19d028a9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E7FF5790-9DA7-4552-93E7-B19217037A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f26616-5f5b-4739-b1e6-4dcc19d028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524C17-2382-4983-AB40-B251814ED6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2014-12-10T20:28:36Z</dcterms:created>
  <dcterms:modified xsi:type="dcterms:W3CDTF">2015-10-27T03:37:50Z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0x0101002F6B3FCF6DA68C44861D9C017204E101</vt:lpwstr>
  </property>
</Properties>
</file>