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6929"/>
  <workbookPr filterPrivacy="1"/>
  <bookViews>
    <workbookView xWindow="240" yWindow="240" windowWidth="25280" windowHeight="15360" activeTab="0"/>
  </bookViews>
  <sheets>
    <sheet name="Sheet1" sheetId="1" r:id="rId1"/>
    <sheet name="Sheet2" sheetId="2" r:id="rId2"/>
    <sheet name="Sheet3" sheetId="3" r:id="rId3"/>
  </sheets>
  <definedNames/>
  <calcPr calcId="140001"/>
  <extLst/>
</workbook>
</file>

<file path=xl/sharedStrings.xml><?xml version="1.0" encoding="utf-8"?>
<sst xmlns="http://schemas.openxmlformats.org/spreadsheetml/2006/main" count="55" uniqueCount="37">
  <si>
    <t>TRAVEL</t>
  </si>
  <si>
    <t>flights</t>
  </si>
  <si>
    <t>@</t>
  </si>
  <si>
    <t>/Each</t>
  </si>
  <si>
    <t>Hotel (GSA Rate)</t>
  </si>
  <si>
    <t>nights</t>
  </si>
  <si>
    <t>/Night</t>
  </si>
  <si>
    <t>days</t>
  </si>
  <si>
    <t>Intracity Transportation</t>
  </si>
  <si>
    <t>Airport Transportation</t>
  </si>
  <si>
    <t>trips</t>
  </si>
  <si>
    <t>North America: San Francisco, CA</t>
  </si>
  <si>
    <t>Roundtrip Airfare: Domestic US</t>
  </si>
  <si>
    <t>MEETING COSTS</t>
  </si>
  <si>
    <t>Breakfast (2)</t>
  </si>
  <si>
    <t>people</t>
  </si>
  <si>
    <t xml:space="preserve"> /Each</t>
  </si>
  <si>
    <t>Lunch (2)</t>
  </si>
  <si>
    <t>Dinner</t>
  </si>
  <si>
    <t>Space Rental</t>
  </si>
  <si>
    <t>Roundtrip Airfare: International</t>
  </si>
  <si>
    <t xml:space="preserve">American University </t>
  </si>
  <si>
    <t>_____________________________________________________________________________</t>
  </si>
  <si>
    <t>II.</t>
  </si>
  <si>
    <t>III.</t>
  </si>
  <si>
    <t>INDIRECT COSTS</t>
  </si>
  <si>
    <t>Capped by Open Philanthropy at 10%</t>
  </si>
  <si>
    <t>TOTAL DIRECT COSTS</t>
  </si>
  <si>
    <t xml:space="preserve">I. </t>
  </si>
  <si>
    <t>PERSONNEL</t>
  </si>
  <si>
    <t>Subtotal Meeting Costs</t>
  </si>
  <si>
    <t>June 1, 2016 - September 30, 2016</t>
  </si>
  <si>
    <t>Second Meeting of the International Governance of Climate Engineering Working Group</t>
  </si>
  <si>
    <t>Open Philanthropy Project</t>
  </si>
  <si>
    <t>TOTAL PROJECT COSTS</t>
  </si>
  <si>
    <t>IV.</t>
  </si>
  <si>
    <t>Subtotal Travel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</si>
</sst>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#,##0.0_);\(#,##0.0\)"/>
    <numFmt numFmtId="168" formatCode="_(&quot;$&quot;* #,##0_);_(&quot;$&quot;* \(#,##0\);_(&quot;$&quot;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/>
      <bottom style="double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Font="1"/>
    <xf numFmtId="166" fontId="2" fillId="0" borderId="0" xfId="18" applyNumberFormat="1" applyFont="1" applyFill="1" applyBorder="1"/>
    <xf numFmtId="166" fontId="3" fillId="0" borderId="0" xfId="18" applyNumberFormat="1" applyFont="1" applyFill="1" applyBorder="1"/>
    <xf numFmtId="166" fontId="4" fillId="0" borderId="0" xfId="18" applyNumberFormat="1" applyFont="1" applyFill="1" applyBorder="1"/>
    <xf numFmtId="167" fontId="4" fillId="0" borderId="0" xfId="18" applyNumberFormat="1" applyFont="1" applyFill="1" applyBorder="1"/>
    <xf numFmtId="166" fontId="4" fillId="0" borderId="0" xfId="18" applyNumberFormat="1" applyFont="1" applyFill="1" applyBorder="1" applyAlignment="1">
      <alignment horizontal="left"/>
    </xf>
    <xf numFmtId="166" fontId="4" fillId="0" borderId="0" xfId="18" applyNumberFormat="1" applyFont="1" applyFill="1" applyBorder="1" applyAlignment="1">
      <alignment horizontal="right"/>
    </xf>
    <xf numFmtId="166" fontId="4" fillId="0" borderId="0" xfId="18" applyNumberFormat="1" applyFont="1" applyFill="1" applyBorder="1" applyAlignment="1">
      <alignment/>
    </xf>
    <xf numFmtId="166" fontId="5" fillId="0" borderId="0" xfId="18" applyNumberFormat="1" applyFont="1" applyFill="1" applyBorder="1"/>
    <xf numFmtId="49" fontId="5" fillId="0" borderId="0" xfId="18" applyNumberFormat="1" applyFont="1" applyFill="1" applyBorder="1"/>
    <xf numFmtId="167" fontId="5" fillId="0" borderId="0" xfId="18" applyNumberFormat="1" applyFont="1" applyFill="1" applyBorder="1" applyAlignment="1">
      <alignment horizontal="left"/>
    </xf>
    <xf numFmtId="166" fontId="5" fillId="0" borderId="0" xfId="18" applyNumberFormat="1" applyFont="1" applyFill="1" applyBorder="1" applyAlignment="1">
      <alignment horizontal="left"/>
    </xf>
    <xf numFmtId="166" fontId="4" fillId="0" borderId="0" xfId="18" applyNumberFormat="1" applyFont="1" applyFill="1" applyBorder="1" applyAlignment="1">
      <alignment horizontal="left" vertical="center"/>
    </xf>
    <xf numFmtId="168" fontId="4" fillId="0" borderId="0" xfId="16" applyNumberFormat="1" applyFont="1" applyFill="1" applyBorder="1" applyAlignment="1">
      <alignment horizontal="left"/>
    </xf>
    <xf numFmtId="0" fontId="6" fillId="0" borderId="0" xfId="0" applyFont="1"/>
    <xf numFmtId="168" fontId="0" fillId="0" borderId="0" xfId="16" applyNumberFormat="1" applyFont="1"/>
    <xf numFmtId="168" fontId="4" fillId="0" borderId="0" xfId="16" applyNumberFormat="1" applyFont="1" applyFill="1" applyBorder="1"/>
    <xf numFmtId="168" fontId="6" fillId="0" borderId="0" xfId="16" applyNumberFormat="1" applyFont="1"/>
    <xf numFmtId="168" fontId="4" fillId="0" borderId="0" xfId="16" applyNumberFormat="1" applyFont="1" applyFill="1" applyBorder="1" applyAlignment="1">
      <alignment horizontal="right"/>
    </xf>
    <xf numFmtId="168" fontId="4" fillId="0" borderId="0" xfId="16" applyNumberFormat="1" applyFont="1" applyFill="1" applyBorder="1" applyAlignment="1">
      <alignment/>
    </xf>
    <xf numFmtId="168" fontId="6" fillId="0" borderId="1" xfId="16" applyNumberFormat="1" applyFont="1" applyBorder="1"/>
    <xf numFmtId="168" fontId="0" fillId="0" borderId="0" xfId="0" applyNumberFormat="1"/>
    <xf numFmtId="164" fontId="0" fillId="0" borderId="0" xfId="0" applyNumberFormat="1"/>
    <xf numFmtId="0" fontId="0" fillId="0" borderId="0" xfId="0" applyBorder="1"/>
    <xf numFmtId="168" fontId="6" fillId="0" borderId="0" xfId="16" applyNumberFormat="1" applyFont="1" applyBorder="1"/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workbookViewId="0" topLeftCell="A1">
      <selection activeCell="M31" sqref="M31"/>
    </sheetView>
  </sheetViews>
  <sheetFormatPr defaultColWidth="8.8515625" defaultRowHeight="15"/>
  <cols>
    <col min="7" max="7" width="8.00390625" style="0" customWidth="1"/>
    <col min="9" max="9" width="11.421875" style="16" bestFit="1" customWidth="1"/>
    <col min="11" max="12" width="11.421875" style="16" bestFit="1" customWidth="1"/>
    <col min="15" max="15" width="17.421875" style="0" customWidth="1"/>
  </cols>
  <sheetData>
    <row r="1" spans="1:10" ht="15">
      <c r="A1" s="1" t="s">
        <v>21</v>
      </c>
      <c r="B1" s="1"/>
      <c r="C1" s="1"/>
      <c r="D1" s="1"/>
      <c r="E1" s="1"/>
      <c r="F1" s="1"/>
      <c r="G1" s="1"/>
      <c r="H1" s="1"/>
      <c r="J1" s="1"/>
    </row>
    <row r="2" spans="1:10" ht="15">
      <c r="A2" s="1" t="s">
        <v>32</v>
      </c>
      <c r="B2" s="1"/>
      <c r="C2" s="1"/>
      <c r="D2" s="1"/>
      <c r="E2" s="1"/>
      <c r="F2" s="1"/>
      <c r="G2" s="1"/>
      <c r="H2" s="1"/>
      <c r="J2" s="1"/>
    </row>
    <row r="3" spans="1:10" ht="15">
      <c r="A3" s="1" t="s">
        <v>31</v>
      </c>
      <c r="B3" s="1"/>
      <c r="C3" s="1"/>
      <c r="D3" s="1"/>
      <c r="E3" s="1"/>
      <c r="F3" s="1"/>
      <c r="G3" s="1"/>
      <c r="H3" s="1"/>
      <c r="J3" s="1"/>
    </row>
    <row r="4" spans="1:10" ht="15">
      <c r="A4" s="1" t="s">
        <v>33</v>
      </c>
      <c r="B4" s="1"/>
      <c r="C4" s="1"/>
      <c r="D4" s="1"/>
      <c r="E4" s="1"/>
      <c r="F4" s="1"/>
      <c r="G4" s="1"/>
      <c r="H4" s="1"/>
      <c r="J4" s="1"/>
    </row>
    <row r="5" spans="1:10" ht="15">
      <c r="A5" s="1" t="s">
        <v>22</v>
      </c>
      <c r="B5" s="1"/>
      <c r="C5" s="1"/>
      <c r="D5" s="1"/>
      <c r="E5" s="1"/>
      <c r="F5" s="1"/>
      <c r="G5" s="1"/>
      <c r="H5" s="1"/>
      <c r="J5" s="1"/>
    </row>
    <row r="6" spans="1:10" ht="15">
      <c r="A6" s="1"/>
      <c r="B6" s="1"/>
      <c r="C6" s="1"/>
      <c r="D6" s="1"/>
      <c r="E6" s="1"/>
      <c r="F6" s="1"/>
      <c r="G6" s="1"/>
      <c r="H6" s="1"/>
      <c r="J6" s="1"/>
    </row>
    <row r="7" spans="1:10" ht="15">
      <c r="A7" s="1" t="s">
        <v>28</v>
      </c>
      <c r="B7" s="2" t="s">
        <v>29</v>
      </c>
      <c r="C7" s="1"/>
      <c r="D7" s="1"/>
      <c r="E7" s="1"/>
      <c r="F7" s="1"/>
      <c r="G7" s="1"/>
      <c r="H7" s="1"/>
      <c r="J7" s="1"/>
    </row>
    <row r="8" spans="1:12" ht="15">
      <c r="A8" s="1"/>
      <c r="B8" s="2"/>
      <c r="C8" s="1"/>
      <c r="D8" s="1"/>
      <c r="E8" s="1"/>
      <c r="F8" s="1"/>
      <c r="G8" s="1"/>
      <c r="H8" s="1"/>
      <c r="J8" s="1"/>
      <c r="L8" s="16">
        <v>1518</v>
      </c>
    </row>
    <row r="9" spans="1:12" ht="15">
      <c r="A9" s="2" t="s">
        <v>23</v>
      </c>
      <c r="B9" s="2" t="s">
        <v>0</v>
      </c>
      <c r="C9" s="3"/>
      <c r="D9" s="4"/>
      <c r="E9" s="4"/>
      <c r="F9" s="6"/>
      <c r="G9" s="7"/>
      <c r="H9" s="7"/>
      <c r="I9" s="14"/>
      <c r="J9" s="7"/>
      <c r="L9" s="20"/>
    </row>
    <row r="10" spans="1:12" ht="15">
      <c r="A10" s="2"/>
      <c r="B10" s="4" t="s">
        <v>11</v>
      </c>
      <c r="C10" s="1"/>
      <c r="D10" s="4"/>
      <c r="E10" s="4"/>
      <c r="F10" s="6"/>
      <c r="G10" s="7"/>
      <c r="H10" s="7"/>
      <c r="I10" s="14"/>
      <c r="J10" s="8"/>
      <c r="K10" s="17"/>
      <c r="L10" s="17"/>
    </row>
    <row r="11" spans="1:11" ht="15">
      <c r="A11" s="9"/>
      <c r="B11" s="10"/>
      <c r="C11" s="4" t="s">
        <v>12</v>
      </c>
      <c r="D11" s="9"/>
      <c r="E11" s="9"/>
      <c r="F11" s="7">
        <v>25</v>
      </c>
      <c r="G11" s="7" t="s">
        <v>1</v>
      </c>
      <c r="H11" s="12" t="s">
        <v>2</v>
      </c>
      <c r="I11" s="14">
        <v>600</v>
      </c>
      <c r="J11" s="6" t="s">
        <v>3</v>
      </c>
      <c r="K11" s="17">
        <f>F11*I11</f>
        <v>15000</v>
      </c>
    </row>
    <row r="12" spans="1:11" ht="15">
      <c r="A12" s="9"/>
      <c r="B12" s="10"/>
      <c r="C12" s="4" t="s">
        <v>20</v>
      </c>
      <c r="D12" s="9"/>
      <c r="E12" s="9"/>
      <c r="F12" s="7">
        <v>15</v>
      </c>
      <c r="G12" s="7" t="s">
        <v>1</v>
      </c>
      <c r="H12" s="12" t="s">
        <v>2</v>
      </c>
      <c r="I12" s="14">
        <f>1215</f>
        <v>1215</v>
      </c>
      <c r="J12" s="6" t="s">
        <v>3</v>
      </c>
      <c r="K12" s="17">
        <f>F12*I12</f>
        <v>18225</v>
      </c>
    </row>
    <row r="13" spans="1:11" ht="15">
      <c r="A13" s="9"/>
      <c r="B13" s="10"/>
      <c r="C13" s="13" t="s">
        <v>4</v>
      </c>
      <c r="D13" s="13"/>
      <c r="E13" s="11"/>
      <c r="F13" s="7">
        <v>80</v>
      </c>
      <c r="G13" s="7" t="s">
        <v>5</v>
      </c>
      <c r="H13" s="12" t="s">
        <v>2</v>
      </c>
      <c r="I13" s="14">
        <v>250</v>
      </c>
      <c r="J13" s="8" t="s">
        <v>6</v>
      </c>
      <c r="K13" s="17">
        <f>I13*F13</f>
        <v>20000</v>
      </c>
    </row>
    <row r="14" spans="1:11" ht="15">
      <c r="A14" s="9"/>
      <c r="B14" s="9"/>
      <c r="C14" s="6" t="s">
        <v>8</v>
      </c>
      <c r="D14" s="6"/>
      <c r="E14" s="5"/>
      <c r="F14" s="7">
        <v>80</v>
      </c>
      <c r="G14" s="7" t="s">
        <v>10</v>
      </c>
      <c r="H14" s="6" t="s">
        <v>2</v>
      </c>
      <c r="I14" s="17">
        <v>40</v>
      </c>
      <c r="J14" s="8" t="s">
        <v>3</v>
      </c>
      <c r="K14" s="19">
        <f>I14*F14</f>
        <v>3200</v>
      </c>
    </row>
    <row r="15" spans="1:11" ht="15">
      <c r="A15" s="9"/>
      <c r="B15" s="9"/>
      <c r="C15" s="13" t="s">
        <v>9</v>
      </c>
      <c r="D15" s="13"/>
      <c r="E15" s="5"/>
      <c r="F15" s="7">
        <v>80</v>
      </c>
      <c r="G15" s="7" t="s">
        <v>10</v>
      </c>
      <c r="H15" s="6" t="s">
        <v>2</v>
      </c>
      <c r="I15" s="17">
        <v>50</v>
      </c>
      <c r="J15" s="8" t="s">
        <v>3</v>
      </c>
      <c r="K15" s="19">
        <f>I15*F15</f>
        <v>4000</v>
      </c>
    </row>
    <row r="16" spans="1:12" ht="15">
      <c r="A16" s="2"/>
      <c r="B16" s="4"/>
      <c r="C16" s="4"/>
      <c r="D16" s="4"/>
      <c r="E16" s="4"/>
      <c r="F16" s="6"/>
      <c r="G16" s="7"/>
      <c r="H16" s="7"/>
      <c r="I16" s="14"/>
      <c r="J16" s="7" t="s">
        <v>36</v>
      </c>
      <c r="K16" s="17"/>
      <c r="L16" s="17">
        <f>SUM(K11:K15)</f>
        <v>60425</v>
      </c>
    </row>
    <row r="17" spans="1:10" ht="15">
      <c r="A17" s="2" t="s">
        <v>24</v>
      </c>
      <c r="B17" s="2" t="s">
        <v>13</v>
      </c>
      <c r="C17" s="3"/>
      <c r="D17" s="1"/>
      <c r="E17" s="1"/>
      <c r="F17" s="1"/>
      <c r="G17" s="1"/>
      <c r="H17" s="1"/>
      <c r="J17" s="1"/>
    </row>
    <row r="18" spans="1:12" ht="15">
      <c r="A18" s="1"/>
      <c r="B18" s="4"/>
      <c r="C18" s="4" t="s">
        <v>14</v>
      </c>
      <c r="D18" s="9"/>
      <c r="E18" s="9"/>
      <c r="F18" s="7">
        <v>80</v>
      </c>
      <c r="G18" s="7" t="s">
        <v>15</v>
      </c>
      <c r="H18" s="12" t="s">
        <v>2</v>
      </c>
      <c r="I18" s="14">
        <v>15</v>
      </c>
      <c r="J18" s="8" t="s">
        <v>16</v>
      </c>
      <c r="K18" s="17">
        <f>F18*I18</f>
        <v>1200</v>
      </c>
      <c r="L18" s="17"/>
    </row>
    <row r="19" spans="1:12" ht="15">
      <c r="A19" s="1"/>
      <c r="B19" s="2"/>
      <c r="C19" s="4" t="s">
        <v>17</v>
      </c>
      <c r="D19" s="9"/>
      <c r="E19" s="9"/>
      <c r="F19" s="7">
        <v>80</v>
      </c>
      <c r="G19" s="7" t="s">
        <v>15</v>
      </c>
      <c r="H19" s="12" t="s">
        <v>2</v>
      </c>
      <c r="I19" s="14">
        <v>20</v>
      </c>
      <c r="J19" s="8" t="s">
        <v>16</v>
      </c>
      <c r="K19" s="17">
        <f>F19*I19</f>
        <v>1600</v>
      </c>
      <c r="L19" s="17"/>
    </row>
    <row r="20" spans="1:12" ht="15">
      <c r="A20" s="1"/>
      <c r="B20" s="2"/>
      <c r="C20" s="4" t="s">
        <v>18</v>
      </c>
      <c r="D20" s="9"/>
      <c r="E20" s="9"/>
      <c r="F20" s="7">
        <v>40</v>
      </c>
      <c r="G20" s="7" t="s">
        <v>15</v>
      </c>
      <c r="H20" s="12" t="s">
        <v>2</v>
      </c>
      <c r="I20" s="14">
        <f>74-I18-I19</f>
        <v>39</v>
      </c>
      <c r="J20" s="8" t="s">
        <v>16</v>
      </c>
      <c r="K20" s="17">
        <f>F20*I20</f>
        <v>1560</v>
      </c>
      <c r="L20" s="17"/>
    </row>
    <row r="21" spans="1:12" ht="15">
      <c r="A21" s="1"/>
      <c r="B21" s="4"/>
      <c r="C21" s="4" t="s">
        <v>19</v>
      </c>
      <c r="D21" s="4"/>
      <c r="E21" s="4"/>
      <c r="F21" s="7">
        <v>2</v>
      </c>
      <c r="G21" s="7" t="s">
        <v>7</v>
      </c>
      <c r="H21" s="12" t="s">
        <v>2</v>
      </c>
      <c r="I21" s="14">
        <v>1500</v>
      </c>
      <c r="J21" s="8" t="s">
        <v>16</v>
      </c>
      <c r="K21" s="17">
        <f>F21*I21</f>
        <v>3000</v>
      </c>
      <c r="L21" s="17"/>
    </row>
    <row r="22" spans="1:12" ht="15">
      <c r="A22" s="1"/>
      <c r="C22" s="4"/>
      <c r="D22" s="4"/>
      <c r="E22" s="4"/>
      <c r="F22" s="7"/>
      <c r="G22" s="7"/>
      <c r="H22" s="12"/>
      <c r="I22" s="14"/>
      <c r="J22" s="7" t="s">
        <v>30</v>
      </c>
      <c r="K22" s="17"/>
      <c r="L22" s="16">
        <f>SUM(K18:K21)</f>
        <v>7360</v>
      </c>
    </row>
    <row r="23" spans="1:12" ht="15">
      <c r="A23" s="1"/>
      <c r="B23" s="4" t="s">
        <v>27</v>
      </c>
      <c r="C23" s="1"/>
      <c r="D23" s="1"/>
      <c r="E23" s="1"/>
      <c r="F23" s="1"/>
      <c r="G23" s="1"/>
      <c r="H23" s="1"/>
      <c r="J23" s="1"/>
      <c r="L23" s="16">
        <f>SUM(L8:L22)</f>
        <v>69303</v>
      </c>
    </row>
    <row r="24" spans="1:10" ht="15">
      <c r="A24" s="1"/>
      <c r="B24" s="4"/>
      <c r="C24" s="1"/>
      <c r="D24" s="1"/>
      <c r="E24" s="1"/>
      <c r="F24" s="1"/>
      <c r="G24" s="1"/>
      <c r="H24" s="1"/>
      <c r="J24" s="1"/>
    </row>
    <row r="25" spans="1:17" ht="15">
      <c r="A25" s="15" t="s">
        <v>35</v>
      </c>
      <c r="B25" s="15" t="s">
        <v>25</v>
      </c>
      <c r="C25" s="1"/>
      <c r="D25" s="1"/>
      <c r="E25" s="1"/>
      <c r="F25" s="1"/>
      <c r="G25" s="1"/>
      <c r="H25" s="1"/>
      <c r="J25" s="1"/>
      <c r="Q25" s="24"/>
    </row>
    <row r="26" spans="1:17" ht="15">
      <c r="A26" s="15"/>
      <c r="B26" s="15"/>
      <c r="C26" s="4" t="s">
        <v>26</v>
      </c>
      <c r="D26" s="1"/>
      <c r="E26" s="1"/>
      <c r="F26" s="1"/>
      <c r="G26" s="1"/>
      <c r="H26" s="1"/>
      <c r="J26" s="1"/>
      <c r="L26" s="16">
        <f>ROUNDUP(L23*0.1,0)</f>
        <v>6931</v>
      </c>
      <c r="Q26" s="25"/>
    </row>
    <row r="27" spans="1:17" ht="15">
      <c r="A27" s="15"/>
      <c r="B27" s="15"/>
      <c r="C27" s="1"/>
      <c r="D27" s="1"/>
      <c r="E27" s="1"/>
      <c r="F27" s="1"/>
      <c r="G27" s="1"/>
      <c r="H27" s="1"/>
      <c r="J27" s="1"/>
      <c r="Q27" s="24"/>
    </row>
    <row r="28" spans="1:12" ht="15" thickBot="1">
      <c r="A28" s="1"/>
      <c r="B28" s="1"/>
      <c r="C28" s="2" t="s">
        <v>34</v>
      </c>
      <c r="D28" s="15"/>
      <c r="E28" s="15"/>
      <c r="F28" s="15"/>
      <c r="G28" s="15"/>
      <c r="H28" s="15"/>
      <c r="I28" s="18"/>
      <c r="J28" s="15"/>
      <c r="K28" s="18"/>
      <c r="L28" s="21">
        <f>L26+L23</f>
        <v>76234</v>
      </c>
    </row>
    <row r="29" spans="1:15" ht="15" thickTop="1">
      <c r="A29" s="1"/>
      <c r="B29" s="1"/>
      <c r="C29" s="1"/>
      <c r="D29" s="1"/>
      <c r="E29" s="1"/>
      <c r="F29" s="1"/>
      <c r="G29" s="1"/>
      <c r="H29" s="1"/>
      <c r="J29" s="1"/>
      <c r="O29" s="22"/>
    </row>
    <row r="30" ht="15">
      <c r="O30" s="23"/>
    </row>
    <row r="31" ht="15">
      <c r="O31" s="23"/>
    </row>
  </sheetData>
  <printOptions/>
  <pageMargins left="0.7" right="0.7" top="0.75" bottom="0.75" header="0.3" footer="0.3"/>
  <pageSetup horizontalDpi="600" verticalDpi="600" orientation="landscape" scale="9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8515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8515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2016-02-23T14:56:41Z</cp:lastPrinted>
  <dcterms:created xsi:type="dcterms:W3CDTF">2016-01-26T19:49:49Z</dcterms:created>
  <dcterms:modified xsi:type="dcterms:W3CDTF">2016-04-20T20:29:20Z</dcterms:modified>
  <cp:category/>
  <cp:version/>
  <cp:contentType/>
  <cp:contentStatus/>
</cp:coreProperties>
</file>